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050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J196" i="1" l="1"/>
  <c r="H196" i="1"/>
  <c r="L196" i="1"/>
  <c r="G196" i="1"/>
  <c r="F196" i="1"/>
</calcChain>
</file>

<file path=xl/sharedStrings.xml><?xml version="1.0" encoding="utf-8"?>
<sst xmlns="http://schemas.openxmlformats.org/spreadsheetml/2006/main" count="225" uniqueCount="67">
  <si>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</si>
  <si>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</si>
  <si>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</si>
  <si>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</si>
  <si>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</si>
  <si>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</si>
  <si>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</si>
  <si>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</si>
  <si>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</si>
  <si>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</si>
  <si>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</si>
  <si>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</si>
  <si>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</si>
  <si>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</si>
  <si>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</si>
  <si>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</si>
  <si>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</si>
  <si>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</si>
  <si>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</si>
  <si>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</si>
  <si>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</si>
  <si>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</si>
  <si>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</si>
  <si>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</si>
  <si>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</si>
  <si>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</si>
  <si>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</si>
  <si>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</si>
  <si>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</si>
  <si>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</si>
  <si>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</si>
  <si>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</si>
  <si>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</si>
  <si>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</si>
  <si>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</si>
  <si>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</si>
  <si>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</si>
  <si>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</si>
  <si>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</si>
  <si>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r>
      <t>Каша  жидкая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</si>
  <si>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>Бутерброд  с сыром (</t>
    </r>
    <r>
      <rPr>
        <sz val="8"/>
        <color theme="1"/>
        <rFont val="Times New Roman"/>
        <family val="1"/>
        <charset val="204"/>
      </rPr>
      <t>хлеб,сыр</t>
    </r>
    <r>
      <rPr>
        <sz val="10"/>
        <color theme="1"/>
        <rFont val="Times New Roman"/>
        <family val="1"/>
        <charset val="204"/>
      </rPr>
      <t>)</t>
    </r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</si>
  <si>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</si>
  <si>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>Хлеб  йодированный</t>
  </si>
  <si>
    <t>г/п</t>
  </si>
  <si>
    <t>Гематоген</t>
  </si>
  <si>
    <t>Закуски</t>
  </si>
  <si>
    <t>сладость</t>
  </si>
  <si>
    <r>
      <t>Гуляш из свинины с отварными макаронами 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 соль йодированная, томатная паста,макаронные изделия,масло сливочное</t>
    </r>
    <r>
      <rPr>
        <sz val="10"/>
        <color theme="1"/>
        <rFont val="Times New Roman"/>
        <family val="1"/>
        <charset val="204"/>
      </rPr>
      <t>)</t>
    </r>
  </si>
  <si>
    <r>
      <t>Салат из белокочанной капусты (</t>
    </r>
    <r>
      <rPr>
        <sz val="8"/>
        <color theme="1"/>
        <rFont val="Times New Roman"/>
        <family val="1"/>
        <charset val="204"/>
      </rPr>
      <t xml:space="preserve">капуста свежая,лук репчатый,морковь,соль йодированая </t>
    </r>
    <r>
      <rPr>
        <sz val="10"/>
        <color theme="1"/>
        <rFont val="Times New Roman"/>
        <family val="1"/>
        <charset val="204"/>
      </rPr>
      <t>,</t>
    </r>
    <r>
      <rPr>
        <sz val="8"/>
        <color theme="1"/>
        <rFont val="Times New Roman"/>
        <family val="1"/>
        <charset val="204"/>
      </rPr>
      <t>сахар,масло растительное)</t>
    </r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</si>
  <si>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</t>
    </r>
    <r>
      <rPr>
        <sz val="10"/>
        <color theme="1"/>
        <rFont val="Times New Roman"/>
        <family val="1"/>
        <charset val="204"/>
      </rPr>
      <t>)</t>
    </r>
  </si>
  <si>
    <t>Хлеб  ржаной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</si>
  <si>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</si>
  <si>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r>
      <t>Чай с сахаром витаминизированный</t>
    </r>
    <r>
      <rPr>
        <sz val="8"/>
        <color theme="1"/>
        <rFont val="Times New Roman"/>
        <family val="1"/>
        <charset val="204"/>
      </rPr>
      <t>(чай,сахар, витаминС)</t>
    </r>
  </si>
  <si>
    <t xml:space="preserve">Батон </t>
  </si>
  <si>
    <t>Шоколадный батончик</t>
  </si>
  <si>
    <t>яблоко</t>
  </si>
  <si>
    <t>сладкое</t>
  </si>
  <si>
    <r>
      <t>Минтай запеченный под молочным соусом с картофельным пюре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</si>
  <si>
    <t>Чай с молоком (чай, молоко)</t>
  </si>
  <si>
    <r>
      <t>Салат витаминный (2 вариант) (</t>
    </r>
    <r>
      <rPr>
        <sz val="8"/>
        <color theme="1"/>
        <rFont val="Times New Roman"/>
        <family val="1"/>
        <charset val="204"/>
      </rPr>
      <t xml:space="preserve">капуста свежая,лук репчатый,морковь,соль йодированая </t>
    </r>
    <r>
      <rPr>
        <sz val="10"/>
        <color theme="1"/>
        <rFont val="Times New Roman"/>
        <family val="1"/>
        <charset val="204"/>
      </rPr>
      <t>,</t>
    </r>
    <r>
      <rPr>
        <sz val="8"/>
        <color theme="1"/>
        <rFont val="Times New Roman"/>
        <family val="1"/>
        <charset val="204"/>
      </rPr>
      <t>сахар,масло растительное, горошек зелёный,лимонная кислота)</t>
    </r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</si>
  <si>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</si>
  <si>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Чай с медом  (чай,мед)</t>
  </si>
  <si>
    <t>Булочка детская</t>
  </si>
  <si>
    <t xml:space="preserve">Яблоко </t>
  </si>
  <si>
    <t>МОУ Тапхарская СОШ</t>
  </si>
  <si>
    <t>Директор</t>
  </si>
  <si>
    <t>Дондоков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</si>
</sst>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 applyFill="0" applyBorder="0"/>
    <xf numFmtId="0" fontId="12" fillId="0" borderId="0"/>
    <xf numFmtId="0" fontId="12" fillId="0" borderId="0"/>
  </cellStyleXfs>
  <cellXfs count="128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 vertical="top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2" fillId="0" borderId="16" xfId="0" applyNumberFormat="1" applyFont="1" applyBorder="1"/>
    <xf numFmtId="0" fontId="2" fillId="0" borderId="17" xfId="0" applyNumberFormat="1" applyFont="1" applyBorder="1"/>
    <xf numFmtId="0" fontId="3" fillId="2" borderId="17" xfId="0" applyNumberFormat="1" applyFont="1" applyFill="1" applyBorder="1" applyAlignment="1" applyProtection="1">
      <alignment vertical="top" wrapText="1"/>
      <protection locked="0"/>
    </xf>
    <xf numFmtId="0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1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23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22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2" fillId="0" borderId="26" xfId="0" applyNumberFormat="1" applyFont="1" applyBorder="1"/>
    <xf numFmtId="0" fontId="3" fillId="3" borderId="27" xfId="0" applyNumberFormat="1" applyFont="1" applyFill="1" applyBorder="1" applyAlignment="1">
      <alignment horizontal="center"/>
    </xf>
    <xf numFmtId="0" fontId="3" fillId="3" borderId="28" xfId="0" applyNumberFormat="1" applyFont="1" applyFill="1" applyBorder="1" applyAlignment="1">
      <alignment horizontal="center"/>
    </xf>
    <xf numFmtId="0" fontId="3" fillId="3" borderId="28" xfId="0" applyNumberFormat="1" applyFont="1" applyFill="1" applyBorder="1" applyAlignment="1">
      <alignment vertical="top" wrapText="1"/>
    </xf>
    <xf numFmtId="0" fontId="3" fillId="3" borderId="28" xfId="0" applyNumberFormat="1" applyFont="1" applyFill="1" applyBorder="1" applyAlignment="1">
      <alignment horizontal="center" vertical="top" wrapText="1"/>
    </xf>
    <xf numFmtId="0" fontId="3" fillId="0" borderId="21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11" xfId="0" applyNumberFormat="1" applyFont="1" applyBorder="1"/>
    <xf numFmtId="0" fontId="3" fillId="0" borderId="12" xfId="0" applyNumberFormat="1" applyFont="1" applyBorder="1"/>
    <xf numFmtId="0" fontId="3" fillId="0" borderId="12" xfId="0" applyNumberFormat="1" applyFont="1" applyBorder="1" applyAlignment="1">
      <alignment horizontal="center"/>
    </xf>
    <xf numFmtId="0" fontId="11" fillId="3" borderId="29" xfId="0" applyNumberFormat="1" applyFont="1" applyFill="1" applyBorder="1" applyAlignment="1">
      <alignment horizontal="center" vertical="center" wrapText="1"/>
    </xf>
    <xf numFmtId="0" fontId="11" fillId="3" borderId="32" xfId="0" applyNumberFormat="1" applyFont="1" applyFill="1" applyBorder="1" applyAlignment="1">
      <alignment horizontal="center" vertical="center" wrapText="1"/>
    </xf>
    <xf numFmtId="0" fontId="11" fillId="3" borderId="33" xfId="0" applyNumberFormat="1" applyFont="1" applyFill="1" applyBorder="1" applyAlignment="1">
      <alignment horizontal="center" vertical="center" wrapText="1"/>
    </xf>
    <xf numFmtId="0" fontId="11" fillId="3" borderId="34" xfId="0" applyNumberFormat="1" applyFont="1" applyFill="1" applyBorder="1" applyAlignment="1">
      <alignment horizontal="center" vertical="center" wrapText="1"/>
    </xf>
    <xf numFmtId="0" fontId="11" fillId="3" borderId="30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0" fontId="11" fillId="0" borderId="40" xfId="0" applyNumberFormat="1" applyFont="1" applyBorder="1" applyAlignment="1">
      <alignment horizontal="center" vertical="center" wrapText="1"/>
    </xf>
    <xf numFmtId="0" fontId="11" fillId="0" borderId="41" xfId="0" applyNumberFormat="1" applyFont="1" applyBorder="1" applyAlignment="1">
      <alignment horizontal="center" vertical="center" wrapText="1"/>
    </xf>
    <xf numFmtId="0" fontId="11" fillId="3" borderId="39" xfId="0" applyNumberFormat="1" applyFont="1" applyFill="1" applyBorder="1" applyAlignment="1">
      <alignment horizontal="center" vertical="center" wrapText="1"/>
    </xf>
    <xf numFmtId="0" fontId="11" fillId="3" borderId="35" xfId="0" applyNumberFormat="1" applyFont="1" applyFill="1" applyBorder="1" applyAlignment="1">
      <alignment horizontal="center" vertical="center" wrapText="1"/>
    </xf>
    <xf numFmtId="0" fontId="11" fillId="3" borderId="36" xfId="0" applyNumberFormat="1" applyFont="1" applyFill="1" applyBorder="1" applyAlignment="1">
      <alignment horizontal="center" vertical="center" wrapText="1"/>
    </xf>
    <xf numFmtId="0" fontId="11" fillId="3" borderId="37" xfId="0" applyNumberFormat="1" applyFont="1" applyFill="1" applyBorder="1" applyAlignment="1">
      <alignment horizontal="center" vertical="center" wrapText="1"/>
    </xf>
    <xf numFmtId="0" fontId="11" fillId="3" borderId="38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left" wrapText="1"/>
      <protection locked="0"/>
    </xf>
    <xf numFmtId="0" fontId="3" fillId="2" borderId="5" xfId="0" applyNumberFormat="1" applyFont="1" applyFill="1" applyBorder="1" applyAlignment="1" applyProtection="1">
      <alignment horizontal="left" wrapText="1"/>
      <protection locked="0"/>
    </xf>
    <xf numFmtId="0" fontId="3" fillId="2" borderId="6" xfId="0" applyNumberFormat="1" applyFont="1" applyFill="1" applyBorder="1" applyAlignment="1" applyProtection="1">
      <alignment horizontal="left" wrapText="1"/>
      <protection locked="0"/>
    </xf>
    <xf numFmtId="0" fontId="3" fillId="2" borderId="7" xfId="0" applyNumberFormat="1" applyFont="1" applyFill="1" applyBorder="1" applyAlignment="1" applyProtection="1">
      <alignment horizontal="left" wrapText="1"/>
      <protection locked="0"/>
    </xf>
    <xf numFmtId="0" fontId="3" fillId="2" borderId="8" xfId="0" applyNumberFormat="1" applyFont="1" applyFill="1" applyBorder="1" applyAlignment="1" applyProtection="1">
      <alignment horizontal="left" wrapText="1"/>
      <protection locked="0"/>
    </xf>
    <xf numFmtId="0" fontId="3" fillId="2" borderId="9" xfId="0" applyNumberFormat="1" applyFont="1" applyFill="1" applyBorder="1" applyAlignment="1" applyProtection="1">
      <alignment horizontal="left" wrapText="1"/>
      <protection locked="0"/>
    </xf>
    <xf numFmtId="0" fontId="11" fillId="3" borderId="31" xfId="0" applyNumberFormat="1" applyFont="1" applyFill="1" applyBorder="1" applyAlignment="1">
      <alignment horizontal="center" vertical="center" wrapText="1"/>
    </xf>
    <xf numFmtId="0" fontId="13" fillId="0" borderId="42" xfId="1" applyFont="1" applyBorder="1" applyAlignment="1" applyProtection="1">
      <alignment vertical="center" wrapText="1"/>
      <protection locked="0"/>
    </xf>
    <xf numFmtId="0" fontId="13" fillId="0" borderId="42" xfId="2" applyFont="1" applyBorder="1" applyAlignment="1" applyProtection="1">
      <alignment horizontal="center" vertical="center"/>
      <protection locked="0"/>
    </xf>
    <xf numFmtId="0" fontId="13" fillId="0" borderId="43" xfId="2" applyFont="1" applyBorder="1" applyAlignment="1" applyProtection="1">
      <alignment horizontal="center" vertical="center" wrapText="1"/>
      <protection locked="0"/>
    </xf>
    <xf numFmtId="0" fontId="13" fillId="0" borderId="42" xfId="2" applyFont="1" applyBorder="1" applyAlignment="1" applyProtection="1">
      <alignment vertical="top" wrapText="1"/>
      <protection locked="0"/>
    </xf>
    <xf numFmtId="0" fontId="15" fillId="0" borderId="42" xfId="2" applyFont="1" applyBorder="1" applyAlignment="1" applyProtection="1">
      <alignment horizontal="center" vertical="center"/>
      <protection locked="0"/>
    </xf>
    <xf numFmtId="0" fontId="15" fillId="0" borderId="43" xfId="2" applyFont="1" applyBorder="1" applyAlignment="1" applyProtection="1">
      <alignment horizontal="center" vertical="center" wrapText="1"/>
      <protection locked="0"/>
    </xf>
    <xf numFmtId="0" fontId="13" fillId="0" borderId="42" xfId="2" applyFont="1" applyBorder="1" applyAlignment="1" applyProtection="1">
      <alignment vertical="center" wrapText="1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vertical="top" wrapText="1"/>
      <protection locked="0"/>
    </xf>
    <xf numFmtId="0" fontId="13" fillId="0" borderId="21" xfId="0" applyFont="1" applyBorder="1" applyAlignment="1" applyProtection="1">
      <alignment vertical="center" wrapText="1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42" xfId="2" applyFont="1" applyBorder="1" applyAlignment="1" applyProtection="1">
      <alignment horizontal="center" vertical="top" wrapText="1"/>
      <protection locked="0"/>
    </xf>
    <xf numFmtId="0" fontId="16" fillId="0" borderId="42" xfId="2" applyFont="1" applyBorder="1" applyAlignment="1" applyProtection="1">
      <alignment horizontal="center" wrapText="1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5" fillId="0" borderId="42" xfId="2" applyFont="1" applyBorder="1" applyAlignment="1" applyProtection="1">
      <alignment horizontal="center" vertical="top" wrapText="1"/>
      <protection locked="0"/>
    </xf>
    <xf numFmtId="0" fontId="1" fillId="0" borderId="42" xfId="2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13" fillId="0" borderId="43" xfId="2" applyFont="1" applyBorder="1" applyAlignment="1" applyProtection="1">
      <alignment horizontal="center" vertical="top" wrapText="1"/>
      <protection locked="0"/>
    </xf>
    <xf numFmtId="0" fontId="16" fillId="0" borderId="43" xfId="2" applyFont="1" applyBorder="1" applyAlignment="1" applyProtection="1">
      <alignment horizontal="center" vertical="center" wrapText="1"/>
      <protection locked="0"/>
    </xf>
    <xf numFmtId="0" fontId="13" fillId="0" borderId="45" xfId="2" applyFont="1" applyBorder="1" applyAlignment="1" applyProtection="1">
      <alignment horizontal="center" vertical="center"/>
      <protection locked="0"/>
    </xf>
    <xf numFmtId="0" fontId="13" fillId="0" borderId="46" xfId="2" applyFont="1" applyBorder="1" applyAlignment="1" applyProtection="1">
      <alignment horizontal="center" vertical="center"/>
      <protection locked="0"/>
    </xf>
    <xf numFmtId="0" fontId="13" fillId="0" borderId="46" xfId="2" applyFont="1" applyBorder="1" applyAlignment="1" applyProtection="1">
      <alignment horizontal="center" vertical="top" wrapText="1"/>
      <protection locked="0"/>
    </xf>
    <xf numFmtId="0" fontId="19" fillId="0" borderId="42" xfId="2" applyFont="1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horizontal="center" vertical="center"/>
      <protection locked="0"/>
    </xf>
    <xf numFmtId="0" fontId="15" fillId="0" borderId="42" xfId="0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43" xfId="0" applyFont="1" applyBorder="1" applyAlignment="1" applyProtection="1">
      <alignment horizontal="center" vertical="center" wrapText="1"/>
      <protection locked="0"/>
    </xf>
    <xf numFmtId="0" fontId="13" fillId="0" borderId="48" xfId="2" applyFont="1" applyBorder="1" applyAlignment="1" applyProtection="1">
      <alignment vertical="center" wrapText="1"/>
      <protection locked="0"/>
    </xf>
    <xf numFmtId="0" fontId="13" fillId="0" borderId="42" xfId="0" applyFont="1" applyBorder="1" applyAlignment="1" applyProtection="1">
      <alignment vertical="center" wrapText="1"/>
      <protection locked="0"/>
    </xf>
    <xf numFmtId="0" fontId="13" fillId="0" borderId="48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0" borderId="48" xfId="0" applyFont="1" applyBorder="1" applyAlignment="1" applyProtection="1">
      <alignment horizontal="center" vertical="center" wrapText="1"/>
      <protection locked="0"/>
    </xf>
    <xf numFmtId="0" fontId="15" fillId="0" borderId="49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47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0" fontId="13" fillId="0" borderId="42" xfId="0" applyFont="1" applyBorder="1" applyAlignment="1" applyProtection="1">
      <alignment vertical="top" wrapText="1"/>
      <protection locked="0"/>
    </xf>
    <xf numFmtId="0" fontId="13" fillId="0" borderId="42" xfId="0" applyFont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 wrapText="1"/>
      <protection locked="0"/>
    </xf>
    <xf numFmtId="0" fontId="16" fillId="0" borderId="47" xfId="0" applyFont="1" applyBorder="1" applyAlignment="1" applyProtection="1">
      <alignment horizontal="center" vertical="center" wrapText="1"/>
      <protection locked="0"/>
    </xf>
    <xf numFmtId="0" fontId="16" fillId="0" borderId="42" xfId="0" applyFont="1" applyBorder="1" applyAlignment="1" applyProtection="1">
      <alignment horizontal="center" vertical="top" wrapText="1"/>
      <protection locked="0"/>
    </xf>
    <xf numFmtId="0" fontId="13" fillId="0" borderId="42" xfId="2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43" xfId="0" applyFont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G99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3" t="s">
        <v>64</v>
      </c>
      <c r="D1" s="64"/>
      <c r="E1" s="65"/>
      <c r="F1" s="3" t="s">
        <v>1</v>
      </c>
      <c r="G1" s="1" t="s">
        <v>2</v>
      </c>
      <c r="H1" s="66" t="s">
        <v>65</v>
      </c>
      <c r="I1" s="67"/>
      <c r="J1" s="68"/>
      <c r="K1" s="69"/>
    </row>
    <row r="2" spans="1:12" ht="18" x14ac:dyDescent="0.2">
      <c r="A2" s="4" t="s">
        <v>3</v>
      </c>
      <c r="C2" s="1"/>
      <c r="G2" s="1" t="s">
        <v>4</v>
      </c>
      <c r="H2" s="66" t="s">
        <v>66</v>
      </c>
      <c r="I2" s="70"/>
      <c r="J2" s="71"/>
      <c r="K2" s="7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4" x14ac:dyDescent="0.25">
      <c r="A6" s="15">
        <v>1</v>
      </c>
      <c r="B6" s="16">
        <v>1</v>
      </c>
      <c r="C6" s="17" t="s">
        <v>23</v>
      </c>
      <c r="D6" s="18" t="s">
        <v>24</v>
      </c>
      <c r="E6" s="74" t="s">
        <v>39</v>
      </c>
      <c r="F6" s="75">
        <v>190</v>
      </c>
      <c r="G6" s="75">
        <v>4.74</v>
      </c>
      <c r="H6" s="75">
        <v>4.33</v>
      </c>
      <c r="I6" s="75">
        <v>17.16</v>
      </c>
      <c r="J6" s="75">
        <v>171.67</v>
      </c>
      <c r="K6" s="76">
        <v>182</v>
      </c>
      <c r="L6" s="75">
        <v>26.39</v>
      </c>
    </row>
    <row r="7" spans="1:12" ht="15" x14ac:dyDescent="0.25">
      <c r="A7" s="22"/>
      <c r="B7" s="23"/>
      <c r="C7" s="24"/>
      <c r="D7" s="25" t="s">
        <v>45</v>
      </c>
      <c r="E7" s="77" t="s">
        <v>40</v>
      </c>
      <c r="F7" s="75">
        <v>40</v>
      </c>
      <c r="G7" s="78">
        <v>6.06</v>
      </c>
      <c r="H7" s="78">
        <v>7.91</v>
      </c>
      <c r="I7" s="78">
        <v>10.52</v>
      </c>
      <c r="J7" s="78">
        <v>161</v>
      </c>
      <c r="K7" s="79">
        <v>7</v>
      </c>
      <c r="L7" s="81">
        <v>28.69</v>
      </c>
    </row>
    <row r="8" spans="1:12" ht="15" x14ac:dyDescent="0.25">
      <c r="A8" s="22"/>
      <c r="B8" s="23"/>
      <c r="C8" s="24"/>
      <c r="D8" s="29" t="s">
        <v>25</v>
      </c>
      <c r="E8" s="80" t="s">
        <v>41</v>
      </c>
      <c r="F8" s="75">
        <v>200</v>
      </c>
      <c r="G8" s="75">
        <v>2.35</v>
      </c>
      <c r="H8" s="75">
        <v>2.13</v>
      </c>
      <c r="I8" s="75">
        <v>19.04</v>
      </c>
      <c r="J8" s="75">
        <v>117.72</v>
      </c>
      <c r="K8" s="76">
        <v>382</v>
      </c>
      <c r="L8" s="75">
        <v>20.66</v>
      </c>
    </row>
    <row r="9" spans="1:12" ht="15" x14ac:dyDescent="0.25">
      <c r="A9" s="22"/>
      <c r="B9" s="23"/>
      <c r="C9" s="24"/>
      <c r="D9" s="29" t="s">
        <v>26</v>
      </c>
      <c r="E9" s="77" t="s">
        <v>42</v>
      </c>
      <c r="F9" s="75">
        <v>30</v>
      </c>
      <c r="G9" s="75">
        <v>1.87</v>
      </c>
      <c r="H9" s="75">
        <v>0.73</v>
      </c>
      <c r="I9" s="75">
        <v>12.15</v>
      </c>
      <c r="J9" s="75">
        <v>62.81</v>
      </c>
      <c r="K9" s="79" t="s">
        <v>43</v>
      </c>
      <c r="L9" s="75">
        <v>2.66</v>
      </c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 t="s">
        <v>46</v>
      </c>
      <c r="E11" s="80" t="s">
        <v>44</v>
      </c>
      <c r="F11" s="75">
        <v>40</v>
      </c>
      <c r="G11" s="78">
        <v>1.0880000000000001</v>
      </c>
      <c r="H11" s="78">
        <v>0.62</v>
      </c>
      <c r="I11" s="78">
        <v>12.78</v>
      </c>
      <c r="J11" s="78">
        <v>34.14</v>
      </c>
      <c r="K11" s="79" t="s">
        <v>43</v>
      </c>
      <c r="L11" s="75">
        <v>21.6</v>
      </c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16.108000000000001</v>
      </c>
      <c r="H13" s="35">
        <f>SUM(H6:H12)</f>
        <v>15.72</v>
      </c>
      <c r="I13" s="35">
        <f>SUM(I6:I12)</f>
        <v>71.649999999999991</v>
      </c>
      <c r="J13" s="35">
        <f>SUM(J6:J12)</f>
        <v>547.34</v>
      </c>
      <c r="K13" s="36"/>
      <c r="L13" s="35">
        <f>SUM(L6:L12)</f>
        <v>100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x14ac:dyDescent="0.2">
      <c r="A24" s="40">
        <f>A6</f>
        <v>1</v>
      </c>
      <c r="B24" s="41">
        <f>B6</f>
        <v>1</v>
      </c>
      <c r="C24" s="50" t="s">
        <v>37</v>
      </c>
      <c r="D24" s="54"/>
      <c r="E24" s="42"/>
      <c r="F24" s="43">
        <f>F13+F23</f>
        <v>500</v>
      </c>
      <c r="G24" s="43">
        <f>G13+G23</f>
        <v>16.108000000000001</v>
      </c>
      <c r="H24" s="43">
        <f>H13+H23</f>
        <v>15.72</v>
      </c>
      <c r="I24" s="43">
        <f>I13+I23</f>
        <v>71.649999999999991</v>
      </c>
      <c r="J24" s="43">
        <f>J13+J23</f>
        <v>547.34</v>
      </c>
      <c r="K24" s="43"/>
      <c r="L24" s="43">
        <f>L13+L23</f>
        <v>100</v>
      </c>
    </row>
    <row r="25" spans="1:12" ht="36.75" x14ac:dyDescent="0.25">
      <c r="A25" s="44">
        <v>1</v>
      </c>
      <c r="B25" s="23">
        <v>2</v>
      </c>
      <c r="C25" s="17" t="s">
        <v>23</v>
      </c>
      <c r="D25" s="18" t="s">
        <v>24</v>
      </c>
      <c r="E25" s="82" t="s">
        <v>47</v>
      </c>
      <c r="F25" s="84">
        <v>240</v>
      </c>
      <c r="G25" s="87">
        <v>13.4</v>
      </c>
      <c r="H25" s="87">
        <v>13.22</v>
      </c>
      <c r="I25" s="87">
        <v>26.63</v>
      </c>
      <c r="J25" s="87">
        <v>340.1</v>
      </c>
      <c r="K25" s="93">
        <v>251</v>
      </c>
      <c r="L25" s="97">
        <v>76.75</v>
      </c>
    </row>
    <row r="26" spans="1:12" ht="25.5" x14ac:dyDescent="0.25">
      <c r="A26" s="44"/>
      <c r="B26" s="23"/>
      <c r="C26" s="24"/>
      <c r="D26" s="25" t="s">
        <v>30</v>
      </c>
      <c r="E26" s="83" t="s">
        <v>48</v>
      </c>
      <c r="F26" s="85">
        <v>30</v>
      </c>
      <c r="G26" s="88">
        <v>1.51</v>
      </c>
      <c r="H26" s="89">
        <v>5.09</v>
      </c>
      <c r="I26" s="90">
        <v>8.91</v>
      </c>
      <c r="J26" s="88">
        <v>88.33</v>
      </c>
      <c r="K26" s="94">
        <v>45</v>
      </c>
      <c r="L26" s="85">
        <v>12.04</v>
      </c>
    </row>
    <row r="27" spans="1:12" ht="15" x14ac:dyDescent="0.25">
      <c r="A27" s="44"/>
      <c r="B27" s="23"/>
      <c r="C27" s="24"/>
      <c r="D27" s="29" t="s">
        <v>25</v>
      </c>
      <c r="E27" s="77" t="s">
        <v>49</v>
      </c>
      <c r="F27" s="75">
        <v>200</v>
      </c>
      <c r="G27" s="75">
        <v>0.12</v>
      </c>
      <c r="H27" s="75">
        <v>0</v>
      </c>
      <c r="I27" s="75">
        <v>19.63</v>
      </c>
      <c r="J27" s="75">
        <v>79.41</v>
      </c>
      <c r="K27" s="95">
        <v>376</v>
      </c>
      <c r="L27" s="98">
        <v>7.48</v>
      </c>
    </row>
    <row r="28" spans="1:12" ht="15" x14ac:dyDescent="0.25">
      <c r="A28" s="44"/>
      <c r="B28" s="23"/>
      <c r="C28" s="24"/>
      <c r="D28" s="29" t="s">
        <v>26</v>
      </c>
      <c r="E28" s="77" t="s">
        <v>42</v>
      </c>
      <c r="F28" s="86">
        <v>40</v>
      </c>
      <c r="G28" s="91">
        <v>1.67</v>
      </c>
      <c r="H28" s="91">
        <v>0.14000000000000001</v>
      </c>
      <c r="I28" s="91">
        <v>11.68</v>
      </c>
      <c r="J28" s="91">
        <v>55.13</v>
      </c>
      <c r="K28" s="91">
        <v>55.13</v>
      </c>
      <c r="L28" s="99">
        <v>3.73</v>
      </c>
    </row>
    <row r="29" spans="1:12" ht="15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25"/>
      <c r="E30" s="77" t="s">
        <v>50</v>
      </c>
      <c r="F30" s="86"/>
      <c r="G30" s="92"/>
      <c r="H30" s="92"/>
      <c r="I30" s="92"/>
      <c r="J30" s="92"/>
      <c r="K30" s="96"/>
      <c r="L30" s="99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510</v>
      </c>
      <c r="G32" s="35">
        <f>SUM(G25:G31)</f>
        <v>16.7</v>
      </c>
      <c r="H32" s="35">
        <f>SUM(H25:H31)</f>
        <v>18.450000000000003</v>
      </c>
      <c r="I32" s="35">
        <f>SUM(I25:I31)</f>
        <v>66.849999999999994</v>
      </c>
      <c r="J32" s="35">
        <f>SUM(J25:J31)</f>
        <v>562.97</v>
      </c>
      <c r="K32" s="36"/>
      <c r="L32" s="35">
        <f>SUM(L25:L31)</f>
        <v>100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thickBot="1" x14ac:dyDescent="0.25">
      <c r="A43" s="46">
        <f>A25</f>
        <v>1</v>
      </c>
      <c r="B43" s="46">
        <f>B25</f>
        <v>2</v>
      </c>
      <c r="C43" s="50" t="s">
        <v>37</v>
      </c>
      <c r="D43" s="73"/>
      <c r="E43" s="42"/>
      <c r="F43" s="43">
        <f>F32+F42</f>
        <v>510</v>
      </c>
      <c r="G43" s="43">
        <f>G32+G42</f>
        <v>16.7</v>
      </c>
      <c r="H43" s="43">
        <f>H32+H42</f>
        <v>18.450000000000003</v>
      </c>
      <c r="I43" s="43">
        <f>I32+I42</f>
        <v>66.849999999999994</v>
      </c>
      <c r="J43" s="43">
        <f>J32+J42</f>
        <v>562.97</v>
      </c>
      <c r="K43" s="43"/>
      <c r="L43" s="43">
        <f>L32+L42</f>
        <v>100</v>
      </c>
    </row>
    <row r="44" spans="1:12" ht="24" x14ac:dyDescent="0.25">
      <c r="A44" s="15">
        <v>1</v>
      </c>
      <c r="B44" s="16">
        <v>3</v>
      </c>
      <c r="C44" s="17" t="s">
        <v>23</v>
      </c>
      <c r="D44" s="18" t="s">
        <v>24</v>
      </c>
      <c r="E44" s="80" t="s">
        <v>51</v>
      </c>
      <c r="F44" s="75">
        <v>180</v>
      </c>
      <c r="G44" s="81">
        <v>7.63</v>
      </c>
      <c r="H44" s="81">
        <v>8.51</v>
      </c>
      <c r="I44" s="103">
        <v>23.11</v>
      </c>
      <c r="J44" s="81">
        <v>244.7</v>
      </c>
      <c r="K44" s="105">
        <v>182</v>
      </c>
      <c r="L44" s="20">
        <v>29.58</v>
      </c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25</v>
      </c>
      <c r="E46" s="80" t="s">
        <v>52</v>
      </c>
      <c r="F46" s="75">
        <v>180</v>
      </c>
      <c r="G46" s="81">
        <v>0.1</v>
      </c>
      <c r="H46" s="81">
        <v>0</v>
      </c>
      <c r="I46" s="103">
        <v>11.72</v>
      </c>
      <c r="J46" s="81">
        <v>59.25</v>
      </c>
      <c r="K46" s="105">
        <v>376</v>
      </c>
      <c r="L46" s="81">
        <v>2.73</v>
      </c>
    </row>
    <row r="47" spans="1:12" ht="15" x14ac:dyDescent="0.25">
      <c r="A47" s="22"/>
      <c r="B47" s="23"/>
      <c r="C47" s="24"/>
      <c r="D47" s="29" t="s">
        <v>26</v>
      </c>
      <c r="E47" s="77" t="s">
        <v>53</v>
      </c>
      <c r="F47" s="75">
        <v>25</v>
      </c>
      <c r="G47" s="81">
        <v>1.87</v>
      </c>
      <c r="H47" s="81">
        <v>0.73</v>
      </c>
      <c r="I47" s="103">
        <v>12.15</v>
      </c>
      <c r="J47" s="81">
        <v>62.81</v>
      </c>
      <c r="K47" s="105" t="s">
        <v>43</v>
      </c>
      <c r="L47" s="81">
        <v>4.12</v>
      </c>
    </row>
    <row r="48" spans="1:12" ht="15" x14ac:dyDescent="0.25">
      <c r="A48" s="22"/>
      <c r="B48" s="23"/>
      <c r="C48" s="24"/>
      <c r="D48" s="29" t="s">
        <v>27</v>
      </c>
      <c r="E48" s="82" t="s">
        <v>55</v>
      </c>
      <c r="F48" s="84">
        <v>100</v>
      </c>
      <c r="G48" s="102">
        <v>0.38</v>
      </c>
      <c r="H48" s="102">
        <v>0.38</v>
      </c>
      <c r="I48" s="102">
        <v>9.2100000000000009</v>
      </c>
      <c r="J48" s="102">
        <v>107.48</v>
      </c>
      <c r="K48" s="106" t="s">
        <v>43</v>
      </c>
      <c r="L48" s="101">
        <v>44.57</v>
      </c>
    </row>
    <row r="49" spans="1:12" ht="15" x14ac:dyDescent="0.25">
      <c r="A49" s="22"/>
      <c r="B49" s="23"/>
      <c r="C49" s="24"/>
      <c r="D49" s="25" t="s">
        <v>56</v>
      </c>
      <c r="E49" s="80" t="s">
        <v>54</v>
      </c>
      <c r="F49" s="100">
        <v>30</v>
      </c>
      <c r="G49" s="90">
        <v>1.9</v>
      </c>
      <c r="H49" s="90">
        <v>6.73</v>
      </c>
      <c r="I49" s="104">
        <v>7.78</v>
      </c>
      <c r="J49" s="90">
        <v>44.14</v>
      </c>
      <c r="K49" s="107" t="s">
        <v>43</v>
      </c>
      <c r="L49" s="81">
        <v>19</v>
      </c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515</v>
      </c>
      <c r="G51" s="35">
        <f>SUM(G44:G50)</f>
        <v>11.88</v>
      </c>
      <c r="H51" s="35">
        <f>SUM(H44:H50)</f>
        <v>16.350000000000001</v>
      </c>
      <c r="I51" s="35">
        <f>SUM(I44:I50)</f>
        <v>63.97</v>
      </c>
      <c r="J51" s="35">
        <f>SUM(J44:J50)</f>
        <v>518.38</v>
      </c>
      <c r="K51" s="36"/>
      <c r="L51" s="35">
        <f>SUM(L44:L50)</f>
        <v>100</v>
      </c>
    </row>
    <row r="52" spans="1:12" ht="1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thickBot="1" x14ac:dyDescent="0.25">
      <c r="A62" s="40">
        <f>A44</f>
        <v>1</v>
      </c>
      <c r="B62" s="41">
        <f>B44</f>
        <v>3</v>
      </c>
      <c r="C62" s="50" t="s">
        <v>37</v>
      </c>
      <c r="D62" s="51"/>
      <c r="E62" s="42"/>
      <c r="F62" s="43">
        <f>F51+F61</f>
        <v>515</v>
      </c>
      <c r="G62" s="43">
        <f>G51+G61</f>
        <v>11.88</v>
      </c>
      <c r="H62" s="43">
        <f>H51+H61</f>
        <v>16.350000000000001</v>
      </c>
      <c r="I62" s="43">
        <f>I51+I61</f>
        <v>63.97</v>
      </c>
      <c r="J62" s="43">
        <f>J51+J61</f>
        <v>518.38</v>
      </c>
      <c r="K62" s="43"/>
      <c r="L62" s="43">
        <f>L51+L61</f>
        <v>100</v>
      </c>
    </row>
    <row r="63" spans="1:12" ht="48" x14ac:dyDescent="0.25">
      <c r="A63" s="15">
        <v>1</v>
      </c>
      <c r="B63" s="16">
        <v>4</v>
      </c>
      <c r="C63" s="17" t="s">
        <v>23</v>
      </c>
      <c r="D63" s="18" t="s">
        <v>24</v>
      </c>
      <c r="E63" s="108" t="s">
        <v>57</v>
      </c>
      <c r="F63" s="110">
        <v>240</v>
      </c>
      <c r="G63" s="112">
        <v>9.52</v>
      </c>
      <c r="H63" s="112">
        <v>8.9</v>
      </c>
      <c r="I63" s="113">
        <v>32.19</v>
      </c>
      <c r="J63" s="112">
        <v>299</v>
      </c>
      <c r="K63" s="112">
        <v>233</v>
      </c>
      <c r="L63" s="110">
        <v>76.3</v>
      </c>
    </row>
    <row r="64" spans="1:12" ht="36.75" x14ac:dyDescent="0.25">
      <c r="A64" s="22"/>
      <c r="B64" s="23"/>
      <c r="C64" s="24"/>
      <c r="D64" s="25" t="s">
        <v>30</v>
      </c>
      <c r="E64" s="109" t="s">
        <v>59</v>
      </c>
      <c r="F64" s="81">
        <v>60</v>
      </c>
      <c r="G64" s="88">
        <v>0.97</v>
      </c>
      <c r="H64" s="89">
        <v>3.66</v>
      </c>
      <c r="I64" s="90">
        <v>6.7</v>
      </c>
      <c r="J64" s="116">
        <v>60.34</v>
      </c>
      <c r="K64" s="106">
        <v>49</v>
      </c>
      <c r="L64" s="81">
        <v>11.8</v>
      </c>
    </row>
    <row r="65" spans="1:12" ht="15" x14ac:dyDescent="0.25">
      <c r="A65" s="22"/>
      <c r="B65" s="23"/>
      <c r="C65" s="24"/>
      <c r="D65" s="29" t="s">
        <v>25</v>
      </c>
      <c r="E65" s="82" t="s">
        <v>58</v>
      </c>
      <c r="F65" s="111">
        <v>180</v>
      </c>
      <c r="G65" s="114">
        <v>1.51</v>
      </c>
      <c r="H65" s="114">
        <v>1.55</v>
      </c>
      <c r="I65" s="114">
        <v>2.48</v>
      </c>
      <c r="J65" s="114">
        <v>30.3</v>
      </c>
      <c r="K65" s="117">
        <v>378</v>
      </c>
      <c r="L65" s="111">
        <v>8.5399999999999991</v>
      </c>
    </row>
    <row r="66" spans="1:12" ht="15" x14ac:dyDescent="0.25">
      <c r="A66" s="22"/>
      <c r="B66" s="23"/>
      <c r="C66" s="24"/>
      <c r="D66" s="29" t="s">
        <v>26</v>
      </c>
      <c r="E66" s="77" t="s">
        <v>42</v>
      </c>
      <c r="F66" s="81">
        <v>40</v>
      </c>
      <c r="G66" s="102">
        <v>2.96</v>
      </c>
      <c r="H66" s="102">
        <v>0.24</v>
      </c>
      <c r="I66" s="115">
        <v>19.47</v>
      </c>
      <c r="J66" s="102">
        <v>91.89</v>
      </c>
      <c r="K66" s="107" t="s">
        <v>43</v>
      </c>
      <c r="L66" s="81">
        <v>3.36</v>
      </c>
    </row>
    <row r="67" spans="1:12" ht="15" x14ac:dyDescent="0.2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520</v>
      </c>
      <c r="G70" s="35">
        <f>SUM(G63:G69)</f>
        <v>14.96</v>
      </c>
      <c r="H70" s="35">
        <f>SUM(H63:H69)</f>
        <v>14.350000000000001</v>
      </c>
      <c r="I70" s="35">
        <f>SUM(I63:I69)</f>
        <v>60.839999999999996</v>
      </c>
      <c r="J70" s="35">
        <f>SUM(J63:J69)</f>
        <v>481.53000000000003</v>
      </c>
      <c r="K70" s="36"/>
      <c r="L70" s="35">
        <f>SUM(L63:L69)</f>
        <v>99.999999999999986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thickBot="1" x14ac:dyDescent="0.25">
      <c r="A81" s="40">
        <f>A63</f>
        <v>1</v>
      </c>
      <c r="B81" s="41">
        <f>B63</f>
        <v>4</v>
      </c>
      <c r="C81" s="50" t="s">
        <v>37</v>
      </c>
      <c r="D81" s="52"/>
      <c r="E81" s="42"/>
      <c r="F81" s="43">
        <f>F70+F80</f>
        <v>520</v>
      </c>
      <c r="G81" s="43">
        <f>G70+G80</f>
        <v>14.96</v>
      </c>
      <c r="H81" s="43">
        <f>H70+H80</f>
        <v>14.350000000000001</v>
      </c>
      <c r="I81" s="43">
        <f>I70+I80</f>
        <v>60.839999999999996</v>
      </c>
      <c r="J81" s="43">
        <f>J70+J80</f>
        <v>481.53000000000003</v>
      </c>
      <c r="K81" s="43"/>
      <c r="L81" s="43">
        <f>L70+L80</f>
        <v>99.999999999999986</v>
      </c>
    </row>
    <row r="82" spans="1:12" ht="24" x14ac:dyDescent="0.25">
      <c r="A82" s="15">
        <v>1</v>
      </c>
      <c r="B82" s="16">
        <v>5</v>
      </c>
      <c r="C82" s="17" t="s">
        <v>23</v>
      </c>
      <c r="D82" s="18" t="s">
        <v>24</v>
      </c>
      <c r="E82" s="80" t="s">
        <v>60</v>
      </c>
      <c r="F82" s="75">
        <v>170</v>
      </c>
      <c r="G82" s="75">
        <v>4.88</v>
      </c>
      <c r="H82" s="75">
        <v>3.9</v>
      </c>
      <c r="I82" s="75">
        <v>18.399999999999999</v>
      </c>
      <c r="J82" s="98">
        <v>141.80000000000001</v>
      </c>
      <c r="K82" s="125">
        <v>181</v>
      </c>
      <c r="L82" s="75">
        <v>38.729999999999997</v>
      </c>
    </row>
    <row r="83" spans="1:12" ht="15" x14ac:dyDescent="0.25">
      <c r="A83" s="22"/>
      <c r="B83" s="23"/>
      <c r="C83" s="24"/>
      <c r="D83" s="25" t="s">
        <v>30</v>
      </c>
      <c r="E83" s="109" t="s">
        <v>62</v>
      </c>
      <c r="F83" s="81">
        <v>60</v>
      </c>
      <c r="G83" s="102">
        <v>4.97</v>
      </c>
      <c r="H83" s="102">
        <v>9.4</v>
      </c>
      <c r="I83" s="102">
        <v>21.1</v>
      </c>
      <c r="J83" s="102">
        <v>166.7</v>
      </c>
      <c r="K83" s="107">
        <v>445</v>
      </c>
      <c r="L83" s="81">
        <v>27</v>
      </c>
    </row>
    <row r="84" spans="1:12" ht="15" x14ac:dyDescent="0.25">
      <c r="A84" s="22"/>
      <c r="B84" s="23"/>
      <c r="C84" s="24"/>
      <c r="D84" s="29" t="s">
        <v>25</v>
      </c>
      <c r="E84" s="118" t="s">
        <v>61</v>
      </c>
      <c r="F84" s="111">
        <v>180</v>
      </c>
      <c r="G84" s="121">
        <v>0.18</v>
      </c>
      <c r="H84" s="121">
        <v>0.06</v>
      </c>
      <c r="I84" s="121">
        <v>9.11</v>
      </c>
      <c r="J84" s="121">
        <v>74.3</v>
      </c>
      <c r="K84" s="126">
        <v>376</v>
      </c>
      <c r="L84" s="120">
        <v>13</v>
      </c>
    </row>
    <row r="85" spans="1:12" ht="15" x14ac:dyDescent="0.25">
      <c r="A85" s="22"/>
      <c r="B85" s="23"/>
      <c r="C85" s="24"/>
      <c r="D85" s="29" t="s">
        <v>26</v>
      </c>
      <c r="E85" s="119" t="s">
        <v>42</v>
      </c>
      <c r="F85" s="120">
        <v>25</v>
      </c>
      <c r="G85" s="122">
        <v>1.9</v>
      </c>
      <c r="H85" s="122">
        <v>0.19</v>
      </c>
      <c r="I85" s="123">
        <v>11.13</v>
      </c>
      <c r="J85" s="124">
        <v>52.7</v>
      </c>
      <c r="K85" s="127" t="s">
        <v>43</v>
      </c>
      <c r="L85" s="120">
        <v>2.27</v>
      </c>
    </row>
    <row r="86" spans="1:12" ht="15" x14ac:dyDescent="0.25">
      <c r="A86" s="22"/>
      <c r="B86" s="23"/>
      <c r="C86" s="24"/>
      <c r="D86" s="29" t="s">
        <v>27</v>
      </c>
      <c r="E86" s="109" t="s">
        <v>63</v>
      </c>
      <c r="F86" s="81">
        <v>100</v>
      </c>
      <c r="G86" s="90">
        <v>0.38</v>
      </c>
      <c r="H86" s="90">
        <v>0.38</v>
      </c>
      <c r="I86" s="104">
        <v>9.2100000000000009</v>
      </c>
      <c r="J86" s="90">
        <v>44.14</v>
      </c>
      <c r="K86" s="107" t="s">
        <v>43</v>
      </c>
      <c r="L86" s="81">
        <v>19</v>
      </c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535</v>
      </c>
      <c r="G89" s="35">
        <f>SUM(G82:G88)</f>
        <v>12.31</v>
      </c>
      <c r="H89" s="35">
        <f>SUM(H82:H88)</f>
        <v>13.930000000000001</v>
      </c>
      <c r="I89" s="35">
        <f>SUM(I82:I88)</f>
        <v>68.95</v>
      </c>
      <c r="J89" s="35">
        <f>SUM(J82:J88)</f>
        <v>479.64</v>
      </c>
      <c r="K89" s="36"/>
      <c r="L89" s="35">
        <f>SUM(L82:L88)</f>
        <v>99.999999999999986</v>
      </c>
    </row>
    <row r="90" spans="1:12" ht="1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">
      <c r="A100" s="40">
        <f>A82</f>
        <v>1</v>
      </c>
      <c r="B100" s="41">
        <f>B82</f>
        <v>5</v>
      </c>
      <c r="C100" s="50" t="s">
        <v>37</v>
      </c>
      <c r="D100" s="53"/>
      <c r="E100" s="42"/>
      <c r="F100" s="43">
        <f>F89+F99</f>
        <v>535</v>
      </c>
      <c r="G100" s="43">
        <f>G89+G99</f>
        <v>12.31</v>
      </c>
      <c r="H100" s="43">
        <f>H89+H99</f>
        <v>13.930000000000001</v>
      </c>
      <c r="I100" s="43">
        <f>I89+I99</f>
        <v>68.95</v>
      </c>
      <c r="J100" s="43">
        <f>J89+J99</f>
        <v>479.64</v>
      </c>
      <c r="K100" s="43"/>
      <c r="L100" s="43">
        <f>L89+L99</f>
        <v>99.999999999999986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x14ac:dyDescent="0.2">
      <c r="A119" s="40">
        <f>A101</f>
        <v>2</v>
      </c>
      <c r="B119" s="41">
        <f>B101</f>
        <v>1</v>
      </c>
      <c r="C119" s="50" t="s">
        <v>37</v>
      </c>
      <c r="D119" s="59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5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5" x14ac:dyDescent="0.2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x14ac:dyDescent="0.2">
      <c r="A138" s="46">
        <f>A120</f>
        <v>2</v>
      </c>
      <c r="B138" s="46">
        <f>B120</f>
        <v>2</v>
      </c>
      <c r="C138" s="50" t="s">
        <v>37</v>
      </c>
      <c r="D138" s="6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25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x14ac:dyDescent="0.2">
      <c r="A157" s="40">
        <f>A139</f>
        <v>2</v>
      </c>
      <c r="B157" s="41">
        <f>B139</f>
        <v>3</v>
      </c>
      <c r="C157" s="50" t="s">
        <v>37</v>
      </c>
      <c r="D157" s="6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x14ac:dyDescent="0.2">
      <c r="A176" s="40">
        <f>A158</f>
        <v>2</v>
      </c>
      <c r="B176" s="41">
        <f>B158</f>
        <v>4</v>
      </c>
      <c r="C176" s="50" t="s">
        <v>37</v>
      </c>
      <c r="D176" s="62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">
      <c r="A195" s="40">
        <f>A177</f>
        <v>2</v>
      </c>
      <c r="B195" s="41">
        <f>B177</f>
        <v>5</v>
      </c>
      <c r="C195" s="50" t="s">
        <v>37</v>
      </c>
      <c r="D195" s="58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x14ac:dyDescent="0.2">
      <c r="A196" s="47"/>
      <c r="B196" s="48"/>
      <c r="C196" s="55" t="s">
        <v>38</v>
      </c>
      <c r="D196" s="56"/>
      <c r="E196" s="57"/>
      <c r="F196" s="49">
        <f>(F24+F43+F62+F81+F100+F119+F138+F157+F176+F195)/(IF(F24=0, 0, 1)+IF(F43=0, 0, 1)+IF(F62=0, 0, 1)+IF(F81=0, 0, 1)+IF(F100=0, 0, 1)+IF(F119=0, 0, 1)+IF(F138=0, 0, 1)+IF(F157=0, 0, 1)+IF(F176=0, 0, 1)+IF(F195=0, 0, 1))</f>
        <v>516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14.3916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15.760000000000002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66.451999999999998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517.97199999999998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ElviraMichailovna</dc:creator>
  <cp:lastModifiedBy>ElviraMichailovna</cp:lastModifiedBy>
  <dcterms:created xsi:type="dcterms:W3CDTF">2022-05-16T14:23:56Z</dcterms:created>
  <dcterms:modified xsi:type="dcterms:W3CDTF">2025-01-24T02:32:56Z</dcterms:modified>
</cp:coreProperties>
</file>